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7 Estado (Admón)\4to.trimestre\"/>
    </mc:Choice>
  </mc:AlternateContent>
  <xr:revisionPtr revIDLastSave="0" documentId="13_ncr:1_{4A2F195A-4C21-4E59-BE2E-E984802B9FEF}" xr6:coauthVersionLast="36" xr6:coauthVersionMax="36" xr10:uidLastSave="{00000000-0000-0000-0000-000000000000}"/>
  <bookViews>
    <workbookView showHorizontalScroll="0" showVerticalScroll="0" showSheetTabs="0" xWindow="0" yWindow="0" windowWidth="20490" windowHeight="6945" xr2:uid="{00000000-000D-0000-FFFF-FFFF00000000}"/>
  </bookViews>
  <sheets>
    <sheet name="CA_LDF_3er_2025" sheetId="1" r:id="rId1"/>
  </sheets>
  <externalReferences>
    <externalReference r:id="rId2"/>
  </externalReferences>
  <definedNames>
    <definedName name="ENTE_PUBLICO_A">'[1]Info General'!$C$7</definedName>
    <definedName name="GASTO_E_FIN_01">CA_LDF_3er_2025!$B$28</definedName>
    <definedName name="GASTO_E_FIN_02">CA_LDF_3er_2025!$C$28</definedName>
    <definedName name="GASTO_E_FIN_03">CA_LDF_3er_2025!$D$28</definedName>
    <definedName name="GASTO_E_FIN_04">CA_LDF_3er_2025!$E$28</definedName>
    <definedName name="GASTO_E_FIN_05">CA_LDF_3er_2025!$F$28</definedName>
    <definedName name="GASTO_E_FIN_06">CA_LDF_3er_2025!$G$28</definedName>
    <definedName name="GASTO_E_T1">CA_LDF_3er_2025!$B$19</definedName>
    <definedName name="GASTO_E_T2">CA_LDF_3er_2025!$C$19</definedName>
    <definedName name="GASTO_E_T3">CA_LDF_3er_2025!$D$19</definedName>
    <definedName name="GASTO_E_T4">CA_LDF_3er_2025!$E$19</definedName>
    <definedName name="GASTO_E_T5">CA_LDF_3er_2025!$F$19</definedName>
    <definedName name="GASTO_E_T6">CA_LDF_3er_2025!$G$19</definedName>
    <definedName name="GASTO_NE_FIN_01">CA_LDF_3er_2025!$B$18</definedName>
    <definedName name="GASTO_NE_FIN_02">CA_LDF_3er_2025!$C$18</definedName>
    <definedName name="GASTO_NE_FIN_03">CA_LDF_3er_2025!$D$18</definedName>
    <definedName name="GASTO_NE_FIN_04">CA_LDF_3er_2025!$E$18</definedName>
    <definedName name="GASTO_NE_FIN_05">CA_LDF_3er_2025!$F$18</definedName>
    <definedName name="GASTO_NE_FIN_06">CA_LDF_3er_2025!$G$18</definedName>
    <definedName name="GASTO_NE_T1">CA_LDF_3er_2025!$B$9</definedName>
    <definedName name="GASTO_NE_T2">CA_LDF_3er_2025!$C$9</definedName>
    <definedName name="GASTO_NE_T3">CA_LDF_3er_2025!$D$9</definedName>
    <definedName name="GASTO_NE_T4">CA_LDF_3er_2025!$E$9</definedName>
    <definedName name="GASTO_NE_T5">CA_LDF_3er_2025!$F$9</definedName>
    <definedName name="GASTO_NE_T6">CA_LDF_3er_2025!$G$9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D10" i="1"/>
  <c r="D19" i="1" l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C9" i="1"/>
  <c r="B9" i="1"/>
  <c r="A2" i="1"/>
  <c r="G9" i="1" l="1"/>
  <c r="C29" i="1"/>
  <c r="D9" i="1"/>
  <c r="D29" i="1" s="1"/>
  <c r="E29" i="1"/>
  <c r="G19" i="1"/>
  <c r="F29" i="1"/>
  <c r="B29" i="1"/>
  <c r="G29" i="1" l="1"/>
</calcChain>
</file>

<file path=xl/sharedStrings.xml><?xml version="1.0" encoding="utf-8"?>
<sst xmlns="http://schemas.openxmlformats.org/spreadsheetml/2006/main" count="33" uniqueCount="24">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</sst>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/>
    <xf numFmtId="0" fontId="0" fillId="2" borderId="4" xfId="0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left" vertical="center" indent="3"/>
    </xf>
    <xf numFmtId="41" fontId="1" fillId="2" borderId="6" xfId="0" applyNumberFormat="1" applyFont="1" applyFill="1" applyBorder="1" applyAlignment="1" applyProtection="1">
      <alignment vertical="center"/>
      <protection locked="0"/>
    </xf>
    <xf numFmtId="41" fontId="1" fillId="2" borderId="7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 indent="6"/>
      <protection locked="0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2" borderId="4" xfId="1" applyFon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1" fillId="2" borderId="4" xfId="1" applyFont="1" applyFill="1" applyBorder="1" applyAlignment="1" applyProtection="1">
      <alignment vertical="center"/>
      <protection locked="0"/>
    </xf>
    <xf numFmtId="43" fontId="1" fillId="2" borderId="9" xfId="1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833438</xdr:colOff>
      <xdr:row>0</xdr:row>
      <xdr:rowOff>119063</xdr:rowOff>
    </xdr:from>
    <xdr:to>
      <xdr:col>0</xdr:col>
      <xdr:colOff>1678782</xdr:colOff>
      <xdr:row>3</xdr:row>
      <xdr:rowOff>107156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B452FE-5DF2-4F20-A8D0-FD2813774A8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3438" y="119063"/>
          <a:ext cx="845344" cy="63103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916781</xdr:colOff>
      <xdr:row>1</xdr:row>
      <xdr:rowOff>47625</xdr:rowOff>
    </xdr:from>
    <xdr:to>
      <xdr:col>6</xdr:col>
      <xdr:colOff>759142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C5774-4C25-4520-A8BC-7BD9EB641B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63125" y="309563"/>
          <a:ext cx="219979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80" zoomScaleNormal="80" zoomScaleSheetLayoutView="80" workbookViewId="0">
      <selection activeCell="A23" sqref="A23"/>
    </sheetView>
  </sheetViews>
  <sheetFormatPr baseColWidth="10" defaultColWidth="0" defaultRowHeight="15" zeroHeight="1" x14ac:dyDescent="0.25"/>
  <cols>
    <col min="1" max="1" width="78.140625" bestFit="1" customWidth="1"/>
    <col min="2" max="2" width="17.5703125" customWidth="1"/>
    <col min="3" max="3" width="18.42578125" customWidth="1"/>
    <col min="4" max="4" width="18.5703125" customWidth="1"/>
    <col min="5" max="5" width="17.5703125" customWidth="1"/>
    <col min="6" max="6" width="17.85546875" customWidth="1"/>
    <col min="7" max="7" width="17.5703125" customWidth="1"/>
    <col min="8" max="16384" width="10.7109375" hidden="1"/>
  </cols>
  <sheetData>
    <row r="1" spans="1:7" ht="21" x14ac:dyDescent="0.25">
      <c r="A1" s="29"/>
      <c r="B1" s="30"/>
      <c r="C1" s="30"/>
      <c r="D1" s="30"/>
      <c r="E1" s="30"/>
      <c r="F1" s="30"/>
      <c r="G1" s="31"/>
    </row>
    <row r="2" spans="1:7" x14ac:dyDescent="0.25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3"/>
      <c r="G2" s="34"/>
    </row>
    <row r="3" spans="1:7" x14ac:dyDescent="0.25">
      <c r="A3" s="35" t="s">
        <v>0</v>
      </c>
      <c r="B3" s="36"/>
      <c r="C3" s="36"/>
      <c r="D3" s="36"/>
      <c r="E3" s="36"/>
      <c r="F3" s="36"/>
      <c r="G3" s="37"/>
    </row>
    <row r="4" spans="1:7" x14ac:dyDescent="0.25">
      <c r="A4" s="35" t="s">
        <v>1</v>
      </c>
      <c r="B4" s="36"/>
      <c r="C4" s="36"/>
      <c r="D4" s="36"/>
      <c r="E4" s="36"/>
      <c r="F4" s="36"/>
      <c r="G4" s="37"/>
    </row>
    <row r="5" spans="1:7" x14ac:dyDescent="0.25">
      <c r="A5" s="32" t="s">
        <v>23</v>
      </c>
      <c r="B5" s="33"/>
      <c r="C5" s="33"/>
      <c r="D5" s="33"/>
      <c r="E5" s="33"/>
      <c r="F5" s="33"/>
      <c r="G5" s="34"/>
    </row>
    <row r="6" spans="1:7" x14ac:dyDescent="0.25">
      <c r="A6" s="38" t="s">
        <v>2</v>
      </c>
      <c r="B6" s="39"/>
      <c r="C6" s="39"/>
      <c r="D6" s="39"/>
      <c r="E6" s="39"/>
      <c r="F6" s="39"/>
      <c r="G6" s="40"/>
    </row>
    <row r="7" spans="1:7" x14ac:dyDescent="0.25">
      <c r="A7" s="24" t="s">
        <v>3</v>
      </c>
      <c r="B7" s="26" t="s">
        <v>4</v>
      </c>
      <c r="C7" s="26"/>
      <c r="D7" s="26"/>
      <c r="E7" s="26"/>
      <c r="F7" s="26"/>
      <c r="G7" s="27" t="s">
        <v>5</v>
      </c>
    </row>
    <row r="8" spans="1:7" ht="30.75" thickBot="1" x14ac:dyDescent="0.3">
      <c r="A8" s="25"/>
      <c r="B8" s="18" t="s">
        <v>6</v>
      </c>
      <c r="C8" s="19" t="s">
        <v>7</v>
      </c>
      <c r="D8" s="18" t="s">
        <v>8</v>
      </c>
      <c r="E8" s="18" t="s">
        <v>9</v>
      </c>
      <c r="F8" s="18" t="s">
        <v>10</v>
      </c>
      <c r="G8" s="28"/>
    </row>
    <row r="9" spans="1:7" x14ac:dyDescent="0.25">
      <c r="A9" s="6" t="s">
        <v>11</v>
      </c>
      <c r="B9" s="7">
        <f>SUM(B10:GASTO_NE_FIN_01)</f>
        <v>86015118</v>
      </c>
      <c r="C9" s="7">
        <f>SUM(C10:GASTO_NE_FIN_02)</f>
        <v>19599708</v>
      </c>
      <c r="D9" s="7">
        <f>SUM(D10:GASTO_NE_FIN_03)</f>
        <v>105614826</v>
      </c>
      <c r="E9" s="7">
        <f>SUM(E10:GASTO_NE_FIN_04)</f>
        <v>105400057</v>
      </c>
      <c r="F9" s="7">
        <f>SUM(F10:GASTO_NE_FIN_05)</f>
        <v>89666161</v>
      </c>
      <c r="G9" s="8">
        <f>SUM(G10:GASTO_NE_FIN_06)</f>
        <v>214769</v>
      </c>
    </row>
    <row r="10" spans="1:7" s="1" customFormat="1" x14ac:dyDescent="0.25">
      <c r="A10" s="9" t="s">
        <v>12</v>
      </c>
      <c r="B10" s="4">
        <v>86015118</v>
      </c>
      <c r="C10" s="4">
        <v>19599708</v>
      </c>
      <c r="D10" s="4">
        <f>+B10+C10</f>
        <v>105614826</v>
      </c>
      <c r="E10" s="4">
        <v>105400057</v>
      </c>
      <c r="F10" s="4">
        <v>89666161</v>
      </c>
      <c r="G10" s="10">
        <v>214769</v>
      </c>
    </row>
    <row r="11" spans="1:7" s="1" customFormat="1" x14ac:dyDescent="0.25">
      <c r="A11" s="9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1">
        <f t="shared" ref="G11:G17" si="0">D11-E11</f>
        <v>0</v>
      </c>
    </row>
    <row r="12" spans="1:7" s="1" customFormat="1" x14ac:dyDescent="0.25">
      <c r="A12" s="9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f t="shared" si="0"/>
        <v>0</v>
      </c>
    </row>
    <row r="13" spans="1:7" s="1" customFormat="1" x14ac:dyDescent="0.25">
      <c r="A13" s="9" t="s">
        <v>15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1">
        <f t="shared" si="0"/>
        <v>0</v>
      </c>
    </row>
    <row r="14" spans="1:7" s="1" customFormat="1" x14ac:dyDescent="0.25">
      <c r="A14" s="9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f t="shared" si="0"/>
        <v>0</v>
      </c>
    </row>
    <row r="15" spans="1:7" s="1" customFormat="1" x14ac:dyDescent="0.25">
      <c r="A15" s="9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f t="shared" si="0"/>
        <v>0</v>
      </c>
    </row>
    <row r="16" spans="1:7" s="1" customFormat="1" x14ac:dyDescent="0.25">
      <c r="A16" s="9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1">
        <f t="shared" si="0"/>
        <v>0</v>
      </c>
    </row>
    <row r="17" spans="1:7" s="1" customFormat="1" x14ac:dyDescent="0.25">
      <c r="A17" s="9" t="s">
        <v>19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1">
        <f t="shared" si="0"/>
        <v>0</v>
      </c>
    </row>
    <row r="18" spans="1:7" x14ac:dyDescent="0.25">
      <c r="A18" s="11" t="s">
        <v>20</v>
      </c>
      <c r="B18" s="3"/>
      <c r="C18" s="3"/>
      <c r="D18" s="3"/>
      <c r="E18" s="3"/>
      <c r="F18" s="3"/>
      <c r="G18" s="12"/>
    </row>
    <row r="19" spans="1:7" s="1" customFormat="1" x14ac:dyDescent="0.25">
      <c r="A19" s="13" t="s">
        <v>21</v>
      </c>
      <c r="B19" s="22">
        <f>SUM(B20:GASTO_E_FIN_01)</f>
        <v>0</v>
      </c>
      <c r="C19" s="22">
        <f>SUM(C20:GASTO_E_FIN_02)</f>
        <v>0</v>
      </c>
      <c r="D19" s="22">
        <f>SUM(D20:GASTO_E_FIN_03)</f>
        <v>0</v>
      </c>
      <c r="E19" s="22">
        <f>SUM(E20:GASTO_E_FIN_04)</f>
        <v>0</v>
      </c>
      <c r="F19" s="22">
        <f>SUM(F20:GASTO_E_FIN_05)</f>
        <v>0</v>
      </c>
      <c r="G19" s="23">
        <f>SUM(G20:GASTO_E_FIN_06)</f>
        <v>0</v>
      </c>
    </row>
    <row r="20" spans="1:7" s="1" customFormat="1" x14ac:dyDescent="0.25">
      <c r="A20" s="9" t="s">
        <v>12</v>
      </c>
      <c r="B20" s="20">
        <v>0</v>
      </c>
      <c r="C20" s="20">
        <v>0</v>
      </c>
      <c r="D20" s="20">
        <f>+B20+C20</f>
        <v>0</v>
      </c>
      <c r="E20" s="20">
        <v>0</v>
      </c>
      <c r="F20" s="20">
        <v>0</v>
      </c>
      <c r="G20" s="21">
        <f t="shared" ref="G20:G27" si="1">D20-E20</f>
        <v>0</v>
      </c>
    </row>
    <row r="21" spans="1:7" s="1" customFormat="1" x14ac:dyDescent="0.25">
      <c r="A21" s="9" t="s">
        <v>13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f t="shared" si="1"/>
        <v>0</v>
      </c>
    </row>
    <row r="22" spans="1:7" s="1" customFormat="1" x14ac:dyDescent="0.25">
      <c r="A22" s="9" t="s">
        <v>14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f t="shared" si="1"/>
        <v>0</v>
      </c>
    </row>
    <row r="23" spans="1:7" s="1" customFormat="1" x14ac:dyDescent="0.25">
      <c r="A23" s="9" t="s">
        <v>15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f t="shared" si="1"/>
        <v>0</v>
      </c>
    </row>
    <row r="24" spans="1:7" s="1" customFormat="1" x14ac:dyDescent="0.25">
      <c r="A24" s="9" t="s">
        <v>16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f t="shared" si="1"/>
        <v>0</v>
      </c>
    </row>
    <row r="25" spans="1:7" s="1" customFormat="1" x14ac:dyDescent="0.25">
      <c r="A25" s="9" t="s">
        <v>17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f t="shared" si="1"/>
        <v>0</v>
      </c>
    </row>
    <row r="26" spans="1:7" s="1" customFormat="1" x14ac:dyDescent="0.25">
      <c r="A26" s="9" t="s">
        <v>18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1">
        <f t="shared" si="1"/>
        <v>0</v>
      </c>
    </row>
    <row r="27" spans="1:7" s="1" customFormat="1" x14ac:dyDescent="0.25">
      <c r="A27" s="9" t="s">
        <v>19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1">
        <f t="shared" si="1"/>
        <v>0</v>
      </c>
    </row>
    <row r="28" spans="1:7" x14ac:dyDescent="0.25">
      <c r="A28" s="11" t="s">
        <v>20</v>
      </c>
      <c r="B28" s="3"/>
      <c r="C28" s="3"/>
      <c r="D28" s="3"/>
      <c r="E28" s="3"/>
      <c r="F28" s="3"/>
      <c r="G28" s="12"/>
    </row>
    <row r="29" spans="1:7" x14ac:dyDescent="0.25">
      <c r="A29" s="13" t="s">
        <v>22</v>
      </c>
      <c r="B29" s="5">
        <f>GASTO_NE_T1+GASTO_E_T1</f>
        <v>86015118</v>
      </c>
      <c r="C29" s="5">
        <f>GASTO_NE_T2+GASTO_E_T2</f>
        <v>19599708</v>
      </c>
      <c r="D29" s="5">
        <f>GASTO_NE_T3+GASTO_E_T3</f>
        <v>105614826</v>
      </c>
      <c r="E29" s="5">
        <f>GASTO_NE_T4+GASTO_E_T4</f>
        <v>105400057</v>
      </c>
      <c r="F29" s="5">
        <f>GASTO_NE_T5+GASTO_E_T5</f>
        <v>89666161</v>
      </c>
      <c r="G29" s="14">
        <f>GASTO_NE_T6+GASTO_E_T6</f>
        <v>214769</v>
      </c>
    </row>
    <row r="30" spans="1:7" ht="15.75" thickBot="1" x14ac:dyDescent="0.3">
      <c r="A30" s="15"/>
      <c r="B30" s="16"/>
      <c r="C30" s="16"/>
      <c r="D30" s="16"/>
      <c r="E30" s="16"/>
      <c r="F30" s="16"/>
      <c r="G30" s="17"/>
    </row>
    <row r="31" spans="1:7" hidden="1" x14ac:dyDescent="0.25">
      <c r="A31" s="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CA_LDF_3er_2025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2025-10-17T22:03:51Z</cp:lastPrinted>
  <dcterms:created xsi:type="dcterms:W3CDTF">2018-06-22T19:07:52Z</dcterms:created>
  <dcterms:modified xsi:type="dcterms:W3CDTF">2026-01-22T18:59:57Z</dcterms:modified>
</cp:coreProperties>
</file>